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"/>
    </mc:Choice>
  </mc:AlternateContent>
  <bookViews>
    <workbookView xWindow="0" yWindow="0" windowWidth="21600" windowHeight="9030"/>
  </bookViews>
  <sheets>
    <sheet name="Лифты_Мониторы" sheetId="1" r:id="rId1"/>
  </sheets>
  <definedNames>
    <definedName name="_xlnm._FilterDatabase" localSheetId="0" hidden="1">Лифты_Мониторы!$A$1:$R$2</definedName>
    <definedName name="OLE_LINK1" localSheetId="0">Лифты_Мониторы!#REF!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O3" i="1" s="1"/>
  <c r="M4" i="1"/>
  <c r="O4" i="1" s="1"/>
  <c r="M5" i="1"/>
  <c r="O5" i="1" s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2" i="1"/>
  <c r="P3" i="1" l="1"/>
  <c r="Q3" i="1"/>
  <c r="P11" i="1"/>
  <c r="Q11" i="1"/>
  <c r="P6" i="1"/>
  <c r="Q6" i="1"/>
  <c r="P12" i="1"/>
  <c r="Q12" i="1"/>
  <c r="P4" i="1"/>
  <c r="Q4" i="1"/>
  <c r="P5" i="1"/>
  <c r="Q5" i="1"/>
  <c r="P8" i="1"/>
  <c r="Q8" i="1"/>
  <c r="P7" i="1"/>
  <c r="Q7" i="1"/>
  <c r="P9" i="1"/>
  <c r="Q9" i="1"/>
  <c r="P10" i="1"/>
  <c r="Q10" i="1"/>
  <c r="O2" i="1"/>
  <c r="P2" i="1" l="1"/>
  <c r="Q2" i="1"/>
</calcChain>
</file>

<file path=xl/sharedStrings.xml><?xml version="1.0" encoding="utf-8"?>
<sst xmlns="http://schemas.openxmlformats.org/spreadsheetml/2006/main" count="117" uniqueCount="53">
  <si>
    <t>Город</t>
  </si>
  <si>
    <t>Адрес</t>
  </si>
  <si>
    <t>Вид рекламы</t>
  </si>
  <si>
    <t>Фото</t>
  </si>
  <si>
    <t>Количество мониторов</t>
  </si>
  <si>
    <t>Ролик, сек.</t>
  </si>
  <si>
    <t>Выходов в час на одном мониторе</t>
  </si>
  <si>
    <t>Время работы монитора, часов</t>
  </si>
  <si>
    <t>Выходов в сутки на одном мониторе</t>
  </si>
  <si>
    <t>Выходов за период на одном мониторе</t>
  </si>
  <si>
    <t>Выходов за период на всех мониторе</t>
  </si>
  <si>
    <t>Стоимость за период на всех мониторах</t>
  </si>
  <si>
    <t>Ссылка</t>
  </si>
  <si>
    <t>Мониторы в лифтах</t>
  </si>
  <si>
    <t>В кабине лифта</t>
  </si>
  <si>
    <t>Ростов-на-Дону</t>
  </si>
  <si>
    <t>ЖК</t>
  </si>
  <si>
    <t>ЖК Звезда столицы</t>
  </si>
  <si>
    <t>ЖК Соборный</t>
  </si>
  <si>
    <t>ЖК Звезда</t>
  </si>
  <si>
    <t>ЖК Мечников</t>
  </si>
  <si>
    <t>ЖК Гвардейский-1</t>
  </si>
  <si>
    <t>ЖК Александрийский</t>
  </si>
  <si>
    <t>ЖК Сердце Ростова</t>
  </si>
  <si>
    <t>ТСЖ Пушкинская 144А</t>
  </si>
  <si>
    <t>Карта</t>
  </si>
  <si>
    <t>ул.Нансена 103/1 строение 1</t>
  </si>
  <si>
    <t>ул.Нансена 103/1 строение 2</t>
  </si>
  <si>
    <t>ул.Нансена 103/1 строение 3</t>
  </si>
  <si>
    <t>пер. Соборный 98</t>
  </si>
  <si>
    <t>ул. Красноармейская, 202А</t>
  </si>
  <si>
    <t>ул. Мечникова, 37</t>
  </si>
  <si>
    <t>ул. Таврическая, 4</t>
  </si>
  <si>
    <t>пер. Гвардейский 11/4</t>
  </si>
  <si>
    <t>пр-т Кировский, 79/236</t>
  </si>
  <si>
    <t xml:space="preserve">ул. Герасименко, д. 17 строение 2 </t>
  </si>
  <si>
    <t>ул. Пушкинская 144А</t>
  </si>
  <si>
    <t>Расположение мониторов</t>
  </si>
  <si>
    <t>Способ показа</t>
  </si>
  <si>
    <t>Видео</t>
  </si>
  <si>
    <t>Период, мес.</t>
  </si>
  <si>
    <t>Координаты</t>
  </si>
  <si>
    <t>47.246552, 39.700200</t>
  </si>
  <si>
    <t>47.246815, 39.700766</t>
  </si>
  <si>
    <t>47.246821, 39.701367</t>
  </si>
  <si>
    <t>47.238556, 39.704215</t>
  </si>
  <si>
    <t>47.229434, 39.723682</t>
  </si>
  <si>
    <t>47.240055, 39.686851</t>
  </si>
  <si>
    <t>47.241640, 39.686563</t>
  </si>
  <si>
    <t>47.224042, 39.690902</t>
  </si>
  <si>
    <t>47.234934, 39.725909</t>
  </si>
  <si>
    <t>47.255837, 39.713558</t>
  </si>
  <si>
    <t>47.226760, 39.724283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</si>
</sst>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Фасад Медиа Групп" id="{24682D38-DF47-9335-F1B5-B984772154D3}" userId="1417447756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4682D38-DF47-9335-F1B5-B984772154D3}" id="{004100C0-003A-4DF3-BA99-00BE004F00BC}" done="0">
    <text xml:space="preserve">Укажите ролик нужной длины, и стоимость пересчитается. Допустимые значения: 
5, 10, 15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t4UHy6" TargetMode="External"/><Relationship Id="rId13" Type="http://schemas.openxmlformats.org/officeDocument/2006/relationships/hyperlink" Target="https://disk.yandex.com.am/d/n-cOwW_V12UZLA" TargetMode="External"/><Relationship Id="rId3" Type="http://schemas.openxmlformats.org/officeDocument/2006/relationships/hyperlink" Target="https://yandex.ru/maps/-/CHt4UVPA" TargetMode="External"/><Relationship Id="rId7" Type="http://schemas.openxmlformats.org/officeDocument/2006/relationships/hyperlink" Target="https://yandex.ru/maps/-/CHt4U0~e" TargetMode="External"/><Relationship Id="rId12" Type="http://schemas.openxmlformats.org/officeDocument/2006/relationships/hyperlink" Target="https://disk.yandex.com.am/d/n-cOwW_V12UZLA" TargetMode="External"/><Relationship Id="rId2" Type="http://schemas.openxmlformats.org/officeDocument/2006/relationships/hyperlink" Target="https://yandex.ru/maps/-/CHt4UN05" TargetMode="External"/><Relationship Id="rId1" Type="http://schemas.openxmlformats.org/officeDocument/2006/relationships/hyperlink" Target="https://yandex.ru/maps/-/CHt4UFP0" TargetMode="External"/><Relationship Id="rId6" Type="http://schemas.openxmlformats.org/officeDocument/2006/relationships/hyperlink" Target="https://yandex.ru/maps/-/CHt4USkT" TargetMode="External"/><Relationship Id="rId11" Type="http://schemas.openxmlformats.org/officeDocument/2006/relationships/hyperlink" Target="https://yandex.ru/maps/-/CHt4U-OV" TargetMode="External"/><Relationship Id="rId5" Type="http://schemas.openxmlformats.org/officeDocument/2006/relationships/hyperlink" Target="https://yandex.ru/maps/-/CHt4UK6b" TargetMode="External"/><Relationship Id="rId10" Type="http://schemas.openxmlformats.org/officeDocument/2006/relationships/hyperlink" Target="https://yandex.ru/maps/-/CHt4UX7V" TargetMode="External"/><Relationship Id="rId4" Type="http://schemas.openxmlformats.org/officeDocument/2006/relationships/hyperlink" Target="https://yandex.ru/maps/-/CHt4U62S" TargetMode="External"/><Relationship Id="rId9" Type="http://schemas.openxmlformats.org/officeDocument/2006/relationships/hyperlink" Target="https://yandex.ru/maps/-/CHt4UPo6" TargetMode="External"/><Relationship Id="rId14" Type="http://schemas.openxmlformats.org/officeDocument/2006/relationships/printerSettings" Target="../printerSettings/printerSettings1.bin"/><Relationship Id="rId30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C5" sqref="C5"/>
    </sheetView>
  </sheetViews>
  <sheetFormatPr defaultRowHeight="12.75" x14ac:dyDescent="0.25"/>
  <cols>
    <col min="1" max="1" width="13.7109375" style="1" customWidth="1"/>
    <col min="2" max="2" width="19.140625" style="2" customWidth="1"/>
    <col min="3" max="3" width="20.140625" style="2" customWidth="1"/>
    <col min="4" max="4" width="10" style="5" customWidth="1"/>
    <col min="5" max="5" width="17.28515625" style="1" customWidth="1"/>
    <col min="6" max="6" width="17.7109375" style="1" customWidth="1"/>
    <col min="7" max="7" width="9.5703125" style="1" customWidth="1"/>
    <col min="8" max="8" width="16.85546875" style="1" customWidth="1"/>
    <col min="9" max="9" width="17.140625" style="1" customWidth="1"/>
    <col min="10" max="10" width="14.28515625" style="1" customWidth="1"/>
    <col min="11" max="11" width="25.28515625" style="1" customWidth="1"/>
    <col min="12" max="12" width="16.85546875" style="1" customWidth="1"/>
    <col min="13" max="13" width="21.5703125" style="1" customWidth="1"/>
    <col min="14" max="14" width="16.140625" style="5" customWidth="1"/>
    <col min="15" max="16" width="24" style="1" customWidth="1"/>
    <col min="17" max="17" width="25.140625" style="1" customWidth="1"/>
    <col min="18" max="18" width="19" style="1" customWidth="1"/>
    <col min="19" max="16384" width="9.140625" style="1"/>
  </cols>
  <sheetData>
    <row r="1" spans="1:18" s="3" customFormat="1" ht="25.5" x14ac:dyDescent="0.25">
      <c r="A1" s="6" t="s">
        <v>0</v>
      </c>
      <c r="B1" s="6" t="s">
        <v>16</v>
      </c>
      <c r="C1" s="6" t="s">
        <v>1</v>
      </c>
      <c r="D1" s="7" t="s">
        <v>25</v>
      </c>
      <c r="E1" s="6" t="s">
        <v>2</v>
      </c>
      <c r="F1" s="6" t="s">
        <v>37</v>
      </c>
      <c r="G1" s="6" t="s">
        <v>3</v>
      </c>
      <c r="H1" s="6" t="s">
        <v>4</v>
      </c>
      <c r="I1" s="6" t="s">
        <v>38</v>
      </c>
      <c r="J1" s="6" t="s">
        <v>5</v>
      </c>
      <c r="K1" s="6" t="s">
        <v>6</v>
      </c>
      <c r="L1" s="6" t="s">
        <v>7</v>
      </c>
      <c r="M1" s="6" t="s">
        <v>8</v>
      </c>
      <c r="N1" s="7" t="s">
        <v>40</v>
      </c>
      <c r="O1" s="6" t="s">
        <v>9</v>
      </c>
      <c r="P1" s="6" t="s">
        <v>10</v>
      </c>
      <c r="Q1" s="6" t="s">
        <v>11</v>
      </c>
      <c r="R1" s="6" t="s">
        <v>41</v>
      </c>
    </row>
    <row r="2" spans="1:18" ht="25.5" x14ac:dyDescent="0.25">
      <c r="A2" s="8" t="s">
        <v>15</v>
      </c>
      <c r="B2" s="8" t="s">
        <v>17</v>
      </c>
      <c r="C2" s="8" t="s">
        <v>26</v>
      </c>
      <c r="D2" s="9" t="s">
        <v>12</v>
      </c>
      <c r="E2" s="8" t="s">
        <v>13</v>
      </c>
      <c r="F2" s="8" t="s">
        <v>14</v>
      </c>
      <c r="G2" s="10" t="s">
        <v>12</v>
      </c>
      <c r="H2" s="8">
        <v>2</v>
      </c>
      <c r="I2" s="8" t="s">
        <v>39</v>
      </c>
      <c r="J2" s="8">
        <v>10</v>
      </c>
      <c r="K2" s="8">
        <v>30</v>
      </c>
      <c r="L2" s="8">
        <v>24</v>
      </c>
      <c r="M2" s="8">
        <f>L2*K2</f>
        <v>720</v>
      </c>
      <c r="N2" s="11">
        <v>1</v>
      </c>
      <c r="O2" s="8">
        <f>N2*M2</f>
        <v>720</v>
      </c>
      <c r="P2" s="8">
        <f>O2*H2</f>
        <v>1440</v>
      </c>
      <c r="Q2" s="4">
        <f>(0.6*O2*J2)*H2</f>
        <v>8640</v>
      </c>
      <c r="R2" s="8" t="s">
        <v>42</v>
      </c>
    </row>
    <row r="3" spans="1:18" ht="25.5" x14ac:dyDescent="0.25">
      <c r="A3" s="8" t="s">
        <v>15</v>
      </c>
      <c r="B3" s="8" t="s">
        <v>17</v>
      </c>
      <c r="C3" s="8" t="s">
        <v>27</v>
      </c>
      <c r="D3" s="9" t="s">
        <v>12</v>
      </c>
      <c r="E3" s="8" t="s">
        <v>13</v>
      </c>
      <c r="F3" s="8" t="s">
        <v>14</v>
      </c>
      <c r="G3" s="9" t="s">
        <v>12</v>
      </c>
      <c r="H3" s="12">
        <v>2</v>
      </c>
      <c r="I3" s="8" t="s">
        <v>39</v>
      </c>
      <c r="J3" s="8">
        <v>10</v>
      </c>
      <c r="K3" s="8">
        <v>30</v>
      </c>
      <c r="L3" s="8">
        <v>24</v>
      </c>
      <c r="M3" s="8">
        <f t="shared" ref="M3:M12" si="0">L3*K3</f>
        <v>720</v>
      </c>
      <c r="N3" s="11">
        <v>1</v>
      </c>
      <c r="O3" s="8">
        <f t="shared" ref="O3:O12" si="1">N3*M3</f>
        <v>720</v>
      </c>
      <c r="P3" s="8">
        <f>O3*H3</f>
        <v>1440</v>
      </c>
      <c r="Q3" s="4">
        <f>(0.6*O3*J3)*H3</f>
        <v>8640</v>
      </c>
      <c r="R3" s="8" t="s">
        <v>43</v>
      </c>
    </row>
    <row r="4" spans="1:18" ht="25.5" x14ac:dyDescent="0.25">
      <c r="A4" s="8" t="s">
        <v>15</v>
      </c>
      <c r="B4" s="8" t="s">
        <v>17</v>
      </c>
      <c r="C4" s="8" t="s">
        <v>28</v>
      </c>
      <c r="D4" s="9" t="s">
        <v>12</v>
      </c>
      <c r="E4" s="8" t="s">
        <v>13</v>
      </c>
      <c r="F4" s="8" t="s">
        <v>14</v>
      </c>
      <c r="G4" s="9" t="s">
        <v>12</v>
      </c>
      <c r="H4" s="12">
        <v>2</v>
      </c>
      <c r="I4" s="8" t="s">
        <v>39</v>
      </c>
      <c r="J4" s="8">
        <v>10</v>
      </c>
      <c r="K4" s="8">
        <v>30</v>
      </c>
      <c r="L4" s="8">
        <v>24</v>
      </c>
      <c r="M4" s="8">
        <f t="shared" si="0"/>
        <v>720</v>
      </c>
      <c r="N4" s="11">
        <v>1</v>
      </c>
      <c r="O4" s="8">
        <f t="shared" si="1"/>
        <v>720</v>
      </c>
      <c r="P4" s="8">
        <f>O4*H4</f>
        <v>1440</v>
      </c>
      <c r="Q4" s="4">
        <f>(0.6*O4*J4)*H4</f>
        <v>8640</v>
      </c>
      <c r="R4" s="8" t="s">
        <v>44</v>
      </c>
    </row>
    <row r="5" spans="1:18" x14ac:dyDescent="0.25">
      <c r="A5" s="8" t="s">
        <v>15</v>
      </c>
      <c r="B5" s="12" t="s">
        <v>18</v>
      </c>
      <c r="C5" s="8" t="s">
        <v>29</v>
      </c>
      <c r="D5" s="9" t="s">
        <v>12</v>
      </c>
      <c r="E5" s="8" t="s">
        <v>13</v>
      </c>
      <c r="F5" s="8" t="s">
        <v>14</v>
      </c>
      <c r="G5" s="9" t="s">
        <v>12</v>
      </c>
      <c r="H5" s="12">
        <v>6</v>
      </c>
      <c r="I5" s="8" t="s">
        <v>39</v>
      </c>
      <c r="J5" s="8">
        <v>10</v>
      </c>
      <c r="K5" s="8">
        <v>30</v>
      </c>
      <c r="L5" s="8">
        <v>24</v>
      </c>
      <c r="M5" s="8">
        <f t="shared" si="0"/>
        <v>720</v>
      </c>
      <c r="N5" s="11">
        <v>1</v>
      </c>
      <c r="O5" s="8">
        <f t="shared" si="1"/>
        <v>720</v>
      </c>
      <c r="P5" s="8">
        <f>O5*H5</f>
        <v>4320</v>
      </c>
      <c r="Q5" s="4">
        <f>(0.6*O5*J5)*H5</f>
        <v>25920</v>
      </c>
      <c r="R5" s="8" t="s">
        <v>45</v>
      </c>
    </row>
    <row r="6" spans="1:18" ht="25.5" x14ac:dyDescent="0.25">
      <c r="A6" s="8" t="s">
        <v>15</v>
      </c>
      <c r="B6" s="12" t="s">
        <v>19</v>
      </c>
      <c r="C6" s="8" t="s">
        <v>30</v>
      </c>
      <c r="D6" s="9" t="s">
        <v>12</v>
      </c>
      <c r="E6" s="8" t="s">
        <v>13</v>
      </c>
      <c r="F6" s="8" t="s">
        <v>14</v>
      </c>
      <c r="G6" s="9" t="s">
        <v>12</v>
      </c>
      <c r="H6" s="12">
        <v>3</v>
      </c>
      <c r="I6" s="8" t="s">
        <v>39</v>
      </c>
      <c r="J6" s="8">
        <v>10</v>
      </c>
      <c r="K6" s="8">
        <v>30</v>
      </c>
      <c r="L6" s="8">
        <v>24</v>
      </c>
      <c r="M6" s="8">
        <f t="shared" si="0"/>
        <v>720</v>
      </c>
      <c r="N6" s="11">
        <v>1</v>
      </c>
      <c r="O6" s="8">
        <f t="shared" si="1"/>
        <v>720</v>
      </c>
      <c r="P6" s="8">
        <f>O6*H6</f>
        <v>2160</v>
      </c>
      <c r="Q6" s="4">
        <f>(0.6*O6*J6)*H6</f>
        <v>12960</v>
      </c>
      <c r="R6" s="8" t="s">
        <v>46</v>
      </c>
    </row>
    <row r="7" spans="1:18" x14ac:dyDescent="0.25">
      <c r="A7" s="8" t="s">
        <v>15</v>
      </c>
      <c r="B7" s="12" t="s">
        <v>20</v>
      </c>
      <c r="C7" s="8" t="s">
        <v>31</v>
      </c>
      <c r="D7" s="9" t="s">
        <v>12</v>
      </c>
      <c r="E7" s="8" t="s">
        <v>13</v>
      </c>
      <c r="F7" s="8" t="s">
        <v>14</v>
      </c>
      <c r="G7" s="9" t="s">
        <v>12</v>
      </c>
      <c r="H7" s="12">
        <v>5</v>
      </c>
      <c r="I7" s="8" t="s">
        <v>39</v>
      </c>
      <c r="J7" s="8">
        <v>10</v>
      </c>
      <c r="K7" s="8">
        <v>30</v>
      </c>
      <c r="L7" s="8">
        <v>24</v>
      </c>
      <c r="M7" s="8">
        <f t="shared" si="0"/>
        <v>720</v>
      </c>
      <c r="N7" s="11">
        <v>1</v>
      </c>
      <c r="O7" s="8">
        <f t="shared" si="1"/>
        <v>720</v>
      </c>
      <c r="P7" s="8">
        <f>O7*H7</f>
        <v>3600</v>
      </c>
      <c r="Q7" s="4">
        <f>(0.6*O7*J7)*H7</f>
        <v>21600</v>
      </c>
      <c r="R7" s="8" t="s">
        <v>47</v>
      </c>
    </row>
    <row r="8" spans="1:18" s="2" customFormat="1" x14ac:dyDescent="0.25">
      <c r="A8" s="8" t="s">
        <v>15</v>
      </c>
      <c r="B8" s="8" t="s">
        <v>20</v>
      </c>
      <c r="C8" s="8" t="s">
        <v>32</v>
      </c>
      <c r="D8" s="9" t="s">
        <v>12</v>
      </c>
      <c r="E8" s="8" t="s">
        <v>13</v>
      </c>
      <c r="F8" s="8" t="s">
        <v>14</v>
      </c>
      <c r="G8" s="9" t="s">
        <v>12</v>
      </c>
      <c r="H8" s="8">
        <v>4</v>
      </c>
      <c r="I8" s="8" t="s">
        <v>39</v>
      </c>
      <c r="J8" s="8">
        <v>10</v>
      </c>
      <c r="K8" s="8">
        <v>30</v>
      </c>
      <c r="L8" s="8">
        <v>24</v>
      </c>
      <c r="M8" s="8">
        <f t="shared" si="0"/>
        <v>720</v>
      </c>
      <c r="N8" s="11">
        <v>1</v>
      </c>
      <c r="O8" s="8">
        <f t="shared" si="1"/>
        <v>720</v>
      </c>
      <c r="P8" s="8">
        <f>O8*H8</f>
        <v>2880</v>
      </c>
      <c r="Q8" s="4">
        <f>(0.6*O8*J8)*H8</f>
        <v>17280</v>
      </c>
      <c r="R8" s="8" t="s">
        <v>48</v>
      </c>
    </row>
    <row r="9" spans="1:18" x14ac:dyDescent="0.25">
      <c r="A9" s="8" t="s">
        <v>15</v>
      </c>
      <c r="B9" s="8" t="s">
        <v>21</v>
      </c>
      <c r="C9" s="8" t="s">
        <v>33</v>
      </c>
      <c r="D9" s="9" t="s">
        <v>12</v>
      </c>
      <c r="E9" s="8" t="s">
        <v>13</v>
      </c>
      <c r="F9" s="8" t="s">
        <v>14</v>
      </c>
      <c r="G9" s="9" t="s">
        <v>12</v>
      </c>
      <c r="H9" s="12">
        <v>2</v>
      </c>
      <c r="I9" s="8" t="s">
        <v>39</v>
      </c>
      <c r="J9" s="8">
        <v>10</v>
      </c>
      <c r="K9" s="8">
        <v>30</v>
      </c>
      <c r="L9" s="8">
        <v>24</v>
      </c>
      <c r="M9" s="8">
        <f t="shared" si="0"/>
        <v>720</v>
      </c>
      <c r="N9" s="11">
        <v>1</v>
      </c>
      <c r="O9" s="8">
        <f t="shared" si="1"/>
        <v>720</v>
      </c>
      <c r="P9" s="8">
        <f>O9*H9</f>
        <v>1440</v>
      </c>
      <c r="Q9" s="4">
        <f>(0.6*O9*J9)*H9</f>
        <v>8640</v>
      </c>
      <c r="R9" s="8" t="s">
        <v>49</v>
      </c>
    </row>
    <row r="10" spans="1:18" x14ac:dyDescent="0.25">
      <c r="A10" s="8" t="s">
        <v>15</v>
      </c>
      <c r="B10" s="8" t="s">
        <v>22</v>
      </c>
      <c r="C10" s="8" t="s">
        <v>34</v>
      </c>
      <c r="D10" s="9" t="s">
        <v>12</v>
      </c>
      <c r="E10" s="8" t="s">
        <v>13</v>
      </c>
      <c r="F10" s="8" t="s">
        <v>14</v>
      </c>
      <c r="G10" s="9" t="s">
        <v>12</v>
      </c>
      <c r="H10" s="12">
        <v>3</v>
      </c>
      <c r="I10" s="8" t="s">
        <v>39</v>
      </c>
      <c r="J10" s="8">
        <v>10</v>
      </c>
      <c r="K10" s="8">
        <v>30</v>
      </c>
      <c r="L10" s="8">
        <v>24</v>
      </c>
      <c r="M10" s="8">
        <f t="shared" si="0"/>
        <v>720</v>
      </c>
      <c r="N10" s="11">
        <v>1</v>
      </c>
      <c r="O10" s="8">
        <f t="shared" si="1"/>
        <v>720</v>
      </c>
      <c r="P10" s="8">
        <f>O10*H10</f>
        <v>2160</v>
      </c>
      <c r="Q10" s="4">
        <f>(0.6*O10*J10)*H10</f>
        <v>12960</v>
      </c>
      <c r="R10" s="8" t="s">
        <v>50</v>
      </c>
    </row>
    <row r="11" spans="1:18" ht="25.5" x14ac:dyDescent="0.25">
      <c r="A11" s="8" t="s">
        <v>15</v>
      </c>
      <c r="B11" s="8" t="s">
        <v>23</v>
      </c>
      <c r="C11" s="8" t="s">
        <v>35</v>
      </c>
      <c r="D11" s="9" t="s">
        <v>12</v>
      </c>
      <c r="E11" s="8" t="s">
        <v>13</v>
      </c>
      <c r="F11" s="8" t="s">
        <v>14</v>
      </c>
      <c r="G11" s="9" t="s">
        <v>12</v>
      </c>
      <c r="H11" s="12">
        <v>4</v>
      </c>
      <c r="I11" s="8" t="s">
        <v>39</v>
      </c>
      <c r="J11" s="8">
        <v>10</v>
      </c>
      <c r="K11" s="8">
        <v>30</v>
      </c>
      <c r="L11" s="8">
        <v>24</v>
      </c>
      <c r="M11" s="8">
        <f t="shared" si="0"/>
        <v>720</v>
      </c>
      <c r="N11" s="11">
        <v>1</v>
      </c>
      <c r="O11" s="8">
        <f t="shared" si="1"/>
        <v>720</v>
      </c>
      <c r="P11" s="8">
        <f>O11*H11</f>
        <v>2880</v>
      </c>
      <c r="Q11" s="4">
        <f>(0.6*O11*J11)*H11</f>
        <v>17280</v>
      </c>
      <c r="R11" s="8" t="s">
        <v>51</v>
      </c>
    </row>
    <row r="12" spans="1:18" x14ac:dyDescent="0.25">
      <c r="A12" s="8" t="s">
        <v>15</v>
      </c>
      <c r="B12" s="8" t="s">
        <v>24</v>
      </c>
      <c r="C12" s="8" t="s">
        <v>36</v>
      </c>
      <c r="D12" s="9" t="s">
        <v>12</v>
      </c>
      <c r="E12" s="8" t="s">
        <v>13</v>
      </c>
      <c r="F12" s="8" t="s">
        <v>14</v>
      </c>
      <c r="G12" s="9" t="s">
        <v>12</v>
      </c>
      <c r="H12" s="12">
        <v>1</v>
      </c>
      <c r="I12" s="8" t="s">
        <v>39</v>
      </c>
      <c r="J12" s="8">
        <v>10</v>
      </c>
      <c r="K12" s="8">
        <v>30</v>
      </c>
      <c r="L12" s="8">
        <v>24</v>
      </c>
      <c r="M12" s="8">
        <f t="shared" si="0"/>
        <v>720</v>
      </c>
      <c r="N12" s="11">
        <v>1</v>
      </c>
      <c r="O12" s="8">
        <f t="shared" si="1"/>
        <v>720</v>
      </c>
      <c r="P12" s="8">
        <f>O12*H12</f>
        <v>720</v>
      </c>
      <c r="Q12" s="4">
        <f>(0.6*O12*J12)*H12</f>
        <v>4320</v>
      </c>
      <c r="R12" s="8" t="s">
        <v>52</v>
      </c>
    </row>
  </sheetData>
  <autoFilter ref="A1:R2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G2" r:id="rId12"/>
    <hyperlink ref="G3:G12" r:id="rId13" display="Ссылка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15</cp:revision>
  <dcterms:created xsi:type="dcterms:W3CDTF">2015-06-05T18:19:34Z</dcterms:created>
  <dcterms:modified xsi:type="dcterms:W3CDTF">2026-03-05T16:12:42Z</dcterms:modified>
</cp:coreProperties>
</file>